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260" yWindow="0" windowWidth="22420" windowHeight="197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8" i="1"/>
  <c r="C40" i="1"/>
  <c r="C39" i="1"/>
  <c r="C38" i="1"/>
  <c r="C36" i="1"/>
  <c r="C34" i="1"/>
  <c r="C33" i="1"/>
  <c r="C32" i="1"/>
  <c r="C30" i="1"/>
  <c r="C28" i="1"/>
  <c r="C27" i="1"/>
  <c r="C26" i="1"/>
  <c r="C24" i="1"/>
  <c r="C21" i="1"/>
  <c r="C20" i="1"/>
  <c r="C19" i="1"/>
  <c r="C16" i="1"/>
  <c r="C14" i="1"/>
  <c r="C13" i="1"/>
  <c r="C12" i="1"/>
</calcChain>
</file>

<file path=xl/sharedStrings.xml><?xml version="1.0" encoding="utf-8"?>
<sst xmlns="http://schemas.openxmlformats.org/spreadsheetml/2006/main" count="43" uniqueCount="30">
  <si>
    <t>Protective Factors Survey</t>
  </si>
  <si>
    <t>PICCOLO</t>
  </si>
  <si>
    <t>2 Yr Assessment</t>
  </si>
  <si>
    <t>3 Yr Assessment</t>
  </si>
  <si>
    <t>4 Yr Assessment</t>
  </si>
  <si>
    <t>5 Yr Assessment</t>
  </si>
  <si>
    <t>18 Month Follow Up</t>
  </si>
  <si>
    <t>30 Month Follow Up</t>
  </si>
  <si>
    <t>42 Month Follow Up</t>
  </si>
  <si>
    <t>54 Month Follow Up</t>
  </si>
  <si>
    <t>Check or Date</t>
  </si>
  <si>
    <t>when completed:</t>
  </si>
  <si>
    <t>Visit</t>
  </si>
  <si>
    <t xml:space="preserve">Assessment </t>
  </si>
  <si>
    <t>Due Date</t>
  </si>
  <si>
    <t>Client Name</t>
  </si>
  <si>
    <t>HSID#:</t>
  </si>
  <si>
    <t>1 Yr  Assessment</t>
  </si>
  <si>
    <t>Father/Other Annual Assessment</t>
  </si>
  <si>
    <t>Father/Other Annual Assessment 2 YR</t>
  </si>
  <si>
    <t>Father/Other Annual  Assessment 3 YR</t>
  </si>
  <si>
    <t>Father/Other Annual Assessment 4 YR</t>
  </si>
  <si>
    <t>Father/Other Assessment 5 YR</t>
  </si>
  <si>
    <t>Program Exit Form</t>
  </si>
  <si>
    <t>Client Satisfaction Survey</t>
  </si>
  <si>
    <t>Enrollment</t>
  </si>
  <si>
    <t>Fathers/Other Enrollment Form</t>
  </si>
  <si>
    <t>Associated Child's Birth Date:</t>
  </si>
  <si>
    <t>Client's Date of Enrollment:</t>
  </si>
  <si>
    <t>Father/ Other Assessment Due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</si>
</sst>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2" xfId="0" applyFont="1" applyBorder="1"/>
    <xf numFmtId="14" fontId="1" fillId="0" borderId="2" xfId="0" applyNumberFormat="1" applyFont="1" applyBorder="1"/>
    <xf numFmtId="0" fontId="8" fillId="0" borderId="0" xfId="0" applyFont="1"/>
    <xf numFmtId="0" fontId="8" fillId="0" borderId="2" xfId="0" applyFont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Alignment="1">
      <alignment vertical="center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4" fontId="6" fillId="2" borderId="0" xfId="0" applyNumberFormat="1" applyFont="1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125" zoomScaleNormal="125" zoomScalePageLayoutView="125" workbookViewId="0">
      <selection activeCell="C5" sqref="C5"/>
    </sheetView>
  </sheetViews>
  <sheetFormatPr baseColWidth="10" defaultColWidth="11" defaultRowHeight="15" x14ac:dyDescent="0"/>
  <cols>
    <col min="1" max="1" width="23.83203125" customWidth="1"/>
    <col min="2" max="2" width="32.1640625" customWidth="1"/>
    <col min="3" max="3" width="12.83203125" bestFit="1" customWidth="1"/>
    <col min="4" max="4" width="13.33203125" customWidth="1"/>
  </cols>
  <sheetData>
    <row r="1" spans="1:4" ht="18">
      <c r="A1" s="4" t="s">
        <v>29</v>
      </c>
      <c r="B1" s="4"/>
    </row>
    <row r="2" spans="1:4">
      <c r="A2" s="10" t="s">
        <v>15</v>
      </c>
      <c r="B2" s="12"/>
      <c r="C2" s="10" t="s">
        <v>16</v>
      </c>
      <c r="D2" s="13"/>
    </row>
    <row r="3" spans="1:4">
      <c r="D3" s="2"/>
    </row>
    <row r="4" spans="1:4" ht="18">
      <c r="A4" s="9" t="s">
        <v>27</v>
      </c>
      <c r="B4" s="9"/>
      <c r="C4" s="14">
        <v>41640</v>
      </c>
      <c r="D4" s="1"/>
    </row>
    <row r="5" spans="1:4" ht="18">
      <c r="A5" s="9" t="s">
        <v>28</v>
      </c>
      <c r="B5" s="9"/>
      <c r="C5" s="14">
        <v>41699</v>
      </c>
      <c r="D5" s="1"/>
    </row>
    <row r="6" spans="1:4">
      <c r="C6" s="1"/>
      <c r="D6" s="7" t="s">
        <v>10</v>
      </c>
    </row>
    <row r="7" spans="1:4" ht="16" thickBot="1">
      <c r="A7" s="5" t="s">
        <v>12</v>
      </c>
      <c r="B7" s="5" t="s">
        <v>13</v>
      </c>
      <c r="C7" s="6" t="s">
        <v>14</v>
      </c>
      <c r="D7" s="8" t="s">
        <v>11</v>
      </c>
    </row>
    <row r="8" spans="1:4">
      <c r="A8" s="3" t="s">
        <v>25</v>
      </c>
      <c r="B8" t="s">
        <v>26</v>
      </c>
      <c r="C8" s="1">
        <f>C5+30</f>
        <v>41729</v>
      </c>
      <c r="D8" s="15"/>
    </row>
    <row r="9" spans="1:4">
      <c r="B9" t="s">
        <v>0</v>
      </c>
      <c r="C9" s="1">
        <f>C5+30</f>
        <v>41729</v>
      </c>
      <c r="D9" s="16"/>
    </row>
    <row r="10" spans="1:4">
      <c r="C10" s="1"/>
      <c r="D10" s="16"/>
    </row>
    <row r="11" spans="1:4">
      <c r="B11" s="3"/>
      <c r="C11" s="1"/>
      <c r="D11" s="17"/>
    </row>
    <row r="12" spans="1:4">
      <c r="A12" s="3" t="s">
        <v>17</v>
      </c>
      <c r="B12" s="11" t="s">
        <v>18</v>
      </c>
      <c r="C12" s="1">
        <f>C4+365</f>
        <v>42005</v>
      </c>
      <c r="D12" s="16"/>
    </row>
    <row r="13" spans="1:4">
      <c r="B13" t="s">
        <v>0</v>
      </c>
      <c r="C13" s="1">
        <f>C4+365</f>
        <v>42005</v>
      </c>
      <c r="D13" s="16"/>
    </row>
    <row r="14" spans="1:4">
      <c r="B14" t="s">
        <v>1</v>
      </c>
      <c r="C14" s="1">
        <f>C4+365</f>
        <v>42005</v>
      </c>
      <c r="D14" s="16"/>
    </row>
    <row r="15" spans="1:4">
      <c r="C15" s="1"/>
      <c r="D15" s="17"/>
    </row>
    <row r="16" spans="1:4">
      <c r="A16" s="3" t="s">
        <v>6</v>
      </c>
      <c r="B16" t="s">
        <v>1</v>
      </c>
      <c r="C16" s="1">
        <f>C4+365+180</f>
        <v>42185</v>
      </c>
      <c r="D16" s="16"/>
    </row>
    <row r="17" spans="1:4">
      <c r="D17" s="17"/>
    </row>
    <row r="18" spans="1:4">
      <c r="B18" s="3"/>
      <c r="D18" s="17"/>
    </row>
    <row r="19" spans="1:4">
      <c r="A19" s="3" t="s">
        <v>2</v>
      </c>
      <c r="B19" t="s">
        <v>19</v>
      </c>
      <c r="C19" s="1">
        <f>C4+365+365</f>
        <v>42370</v>
      </c>
      <c r="D19" s="16"/>
    </row>
    <row r="20" spans="1:4">
      <c r="B20" t="s">
        <v>0</v>
      </c>
      <c r="C20" s="1">
        <f>C4+365+365</f>
        <v>42370</v>
      </c>
      <c r="D20" s="16"/>
    </row>
    <row r="21" spans="1:4">
      <c r="B21" t="s">
        <v>1</v>
      </c>
      <c r="C21" s="1">
        <f>C4+365+365</f>
        <v>42370</v>
      </c>
      <c r="D21" s="16"/>
    </row>
    <row r="22" spans="1:4">
      <c r="D22" s="17"/>
    </row>
    <row r="23" spans="1:4">
      <c r="B23" s="3"/>
      <c r="D23" s="17"/>
    </row>
    <row r="24" spans="1:4">
      <c r="A24" s="3" t="s">
        <v>7</v>
      </c>
      <c r="B24" t="s">
        <v>1</v>
      </c>
      <c r="C24" s="1">
        <f>C4+365+365+180</f>
        <v>42550</v>
      </c>
      <c r="D24" s="16"/>
    </row>
    <row r="25" spans="1:4">
      <c r="D25" s="17"/>
    </row>
    <row r="26" spans="1:4">
      <c r="A26" s="3" t="s">
        <v>3</v>
      </c>
      <c r="B26" t="s">
        <v>20</v>
      </c>
      <c r="C26" s="1">
        <f>C4+365+365+365</f>
        <v>42735</v>
      </c>
      <c r="D26" s="16"/>
    </row>
    <row r="27" spans="1:4">
      <c r="B27" t="s">
        <v>0</v>
      </c>
      <c r="C27" s="1">
        <f>C4+365+365+365</f>
        <v>42735</v>
      </c>
      <c r="D27" s="16"/>
    </row>
    <row r="28" spans="1:4">
      <c r="B28" t="s">
        <v>1</v>
      </c>
      <c r="C28" s="1">
        <f>C4+365+365+365</f>
        <v>42735</v>
      </c>
      <c r="D28" s="16"/>
    </row>
    <row r="29" spans="1:4">
      <c r="C29" s="1"/>
      <c r="D29" s="17"/>
    </row>
    <row r="30" spans="1:4">
      <c r="A30" s="3" t="s">
        <v>8</v>
      </c>
      <c r="B30" t="s">
        <v>1</v>
      </c>
      <c r="C30" s="1">
        <f>C4+365+365+365+180</f>
        <v>42915</v>
      </c>
      <c r="D30" s="16"/>
    </row>
    <row r="31" spans="1:4">
      <c r="C31" s="1"/>
      <c r="D31" s="17"/>
    </row>
    <row r="32" spans="1:4">
      <c r="A32" s="3" t="s">
        <v>4</v>
      </c>
      <c r="B32" t="s">
        <v>21</v>
      </c>
      <c r="C32" s="1">
        <f>C4+365+365+365+365</f>
        <v>43100</v>
      </c>
      <c r="D32" s="16"/>
    </row>
    <row r="33" spans="1:4">
      <c r="B33" t="s">
        <v>0</v>
      </c>
      <c r="C33" s="1">
        <f>C4+365+365+365+365</f>
        <v>43100</v>
      </c>
      <c r="D33" s="16"/>
    </row>
    <row r="34" spans="1:4">
      <c r="B34" t="s">
        <v>1</v>
      </c>
      <c r="C34" s="1">
        <f>C4+365+365+365+365</f>
        <v>43100</v>
      </c>
      <c r="D34" s="16"/>
    </row>
    <row r="35" spans="1:4">
      <c r="B35" s="3"/>
      <c r="C35" s="1"/>
      <c r="D35" s="17"/>
    </row>
    <row r="36" spans="1:4">
      <c r="A36" s="3" t="s">
        <v>9</v>
      </c>
      <c r="B36" t="s">
        <v>1</v>
      </c>
      <c r="C36" s="1">
        <f>C4+365+365+365+365+180</f>
        <v>43280</v>
      </c>
      <c r="D36" s="16"/>
    </row>
    <row r="37" spans="1:4">
      <c r="C37" s="1"/>
      <c r="D37" s="17"/>
    </row>
    <row r="38" spans="1:4">
      <c r="A38" s="3" t="s">
        <v>5</v>
      </c>
      <c r="B38" t="s">
        <v>22</v>
      </c>
      <c r="C38" s="1">
        <f>C4+365+365+365+365+365</f>
        <v>43465</v>
      </c>
      <c r="D38" s="16"/>
    </row>
    <row r="39" spans="1:4">
      <c r="B39" t="s">
        <v>0</v>
      </c>
      <c r="C39" s="1">
        <f>C4+365+365+365+365+365</f>
        <v>43465</v>
      </c>
      <c r="D39" s="16"/>
    </row>
    <row r="40" spans="1:4">
      <c r="B40" t="s">
        <v>1</v>
      </c>
      <c r="C40" s="1">
        <f>C4+365+365+365+365+365</f>
        <v>43465</v>
      </c>
      <c r="D40" s="16"/>
    </row>
    <row r="41" spans="1:4">
      <c r="D41" s="17"/>
    </row>
    <row r="42" spans="1:4">
      <c r="B42" t="s">
        <v>23</v>
      </c>
      <c r="D42" s="16"/>
    </row>
    <row r="43" spans="1:4">
      <c r="B43" t="s">
        <v>24</v>
      </c>
      <c r="D43" s="16"/>
    </row>
  </sheetData>
  <sheetProtection sheet="1" objects="1" scenarios="1" selectLockedCells="1"/>
  <phoneticPr fontId="7" type="noConversion"/>
  <pageMargins left="0.75" right="0.75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Inter-Tribal Council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Kushman</dc:creator>
  <cp:lastModifiedBy>Elizabeth Kushman</cp:lastModifiedBy>
  <cp:lastPrinted>2015-09-29T05:04:11Z</cp:lastPrinted>
  <dcterms:created xsi:type="dcterms:W3CDTF">2015-09-25T01:08:15Z</dcterms:created>
  <dcterms:modified xsi:type="dcterms:W3CDTF">2015-10-12T19:03:07Z</dcterms:modified>
</cp:coreProperties>
</file>